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sa.perkovic\AppData\Local\Microsoft\Windows\Temporary Internet Files\Content.Outlook\3A2R8PH0\"/>
    </mc:Choice>
  </mc:AlternateContent>
  <bookViews>
    <workbookView xWindow="0" yWindow="0" windowWidth="28800" windowHeight="11700"/>
  </bookViews>
  <sheets>
    <sheet name="2023 zaok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E27" i="1"/>
  <c r="F27" i="1" s="1"/>
  <c r="C27" i="1"/>
  <c r="C26" i="1"/>
  <c r="D26" i="1" s="1"/>
  <c r="C25" i="1"/>
  <c r="D25" i="1" s="1"/>
  <c r="C24" i="1"/>
  <c r="D24" i="1" s="1"/>
  <c r="C23" i="1"/>
  <c r="D23" i="1" s="1"/>
  <c r="C22" i="1"/>
  <c r="D22" i="1" s="1"/>
  <c r="E22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E26" i="1" l="1"/>
  <c r="F26" i="1" s="1"/>
  <c r="E23" i="1"/>
  <c r="F23" i="1" s="1"/>
  <c r="E24" i="1"/>
  <c r="F24" i="1" s="1"/>
  <c r="E25" i="1"/>
  <c r="F25" i="1" s="1"/>
  <c r="E12" i="1"/>
  <c r="F12" i="1" s="1"/>
  <c r="D39" i="1"/>
  <c r="E35" i="1"/>
  <c r="F35" i="1" s="1"/>
  <c r="E13" i="1"/>
  <c r="F13" i="1" s="1"/>
  <c r="E17" i="1"/>
  <c r="F17" i="1" s="1"/>
  <c r="E28" i="1"/>
  <c r="F28" i="1"/>
  <c r="E32" i="1"/>
  <c r="F32" i="1" s="1"/>
  <c r="E36" i="1"/>
  <c r="F36" i="1"/>
  <c r="E4" i="1"/>
  <c r="F4" i="1" s="1"/>
  <c r="E16" i="1"/>
  <c r="F16" i="1" s="1"/>
  <c r="E5" i="1"/>
  <c r="F5" i="1" s="1"/>
  <c r="E6" i="1"/>
  <c r="F6" i="1" s="1"/>
  <c r="E14" i="1"/>
  <c r="F14" i="1" s="1"/>
  <c r="E29" i="1"/>
  <c r="F29" i="1" s="1"/>
  <c r="E33" i="1"/>
  <c r="F33" i="1" s="1"/>
  <c r="E37" i="1"/>
  <c r="F37" i="1" s="1"/>
  <c r="E8" i="1"/>
  <c r="F8" i="1" s="1"/>
  <c r="E31" i="1"/>
  <c r="F31" i="1"/>
  <c r="E9" i="1"/>
  <c r="F9" i="1" s="1"/>
  <c r="D19" i="1"/>
  <c r="E2" i="1"/>
  <c r="F2" i="1" s="1"/>
  <c r="E10" i="1"/>
  <c r="F10" i="1" s="1"/>
  <c r="E18" i="1"/>
  <c r="F18" i="1" s="1"/>
  <c r="E3" i="1"/>
  <c r="F3" i="1" s="1"/>
  <c r="E7" i="1"/>
  <c r="F7" i="1" s="1"/>
  <c r="E11" i="1"/>
  <c r="F11" i="1" s="1"/>
  <c r="F15" i="1"/>
  <c r="E15" i="1"/>
  <c r="E30" i="1"/>
  <c r="F30" i="1" s="1"/>
  <c r="E34" i="1"/>
  <c r="F34" i="1" s="1"/>
  <c r="E38" i="1"/>
  <c r="F38" i="1" s="1"/>
  <c r="F22" i="1"/>
  <c r="E39" i="1" l="1"/>
  <c r="F19" i="1"/>
  <c r="F39" i="1"/>
  <c r="E19" i="1"/>
</calcChain>
</file>

<file path=xl/sharedStrings.xml><?xml version="1.0" encoding="utf-8"?>
<sst xmlns="http://schemas.openxmlformats.org/spreadsheetml/2006/main" count="48" uniqueCount="28">
  <si>
    <t>Stalni tr.</t>
  </si>
  <si>
    <t>Ukup/4</t>
  </si>
  <si>
    <t>Ред дел</t>
  </si>
  <si>
    <t>Укуп/4</t>
  </si>
  <si>
    <t>Вкупно</t>
  </si>
  <si>
    <t>Стаємни трошки</t>
  </si>
  <si>
    <t>I квартал</t>
  </si>
  <si>
    <t>Oстаток</t>
  </si>
  <si>
    <t>II квартал</t>
  </si>
  <si>
    <t>Остатoк</t>
  </si>
  <si>
    <t>Рядова дїялносц</t>
  </si>
  <si>
    <t>Мадярски нац. совит</t>
  </si>
  <si>
    <t>Словацки нац. совит</t>
  </si>
  <si>
    <t>Румунски нац. совит</t>
  </si>
  <si>
    <t>Руски нац. совит</t>
  </si>
  <si>
    <t>Українски нац. совит</t>
  </si>
  <si>
    <t>Горватски нац. совит</t>
  </si>
  <si>
    <t>Бунєвацки нац. совит</t>
  </si>
  <si>
    <t>Македонски нац. совит</t>
  </si>
  <si>
    <t>Нємецки нац. совит</t>
  </si>
  <si>
    <t>Чарногорски нац. совит</t>
  </si>
  <si>
    <t>Польски нац. совит</t>
  </si>
  <si>
    <t>Нац. совит ческей нац. меншини</t>
  </si>
  <si>
    <t>Нац. совит ашкалийскей нац. меншини</t>
  </si>
  <si>
    <t>Нац. совит єгипетскей нац. меншини</t>
  </si>
  <si>
    <t>Нац. совит греческей нац. меншини</t>
  </si>
  <si>
    <t>Нац. совит русийскей нац. меншини</t>
  </si>
  <si>
    <t>Ромски нац. совит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</si>
</sst>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" fontId="0" fillId="0" borderId="1" xfId="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4" fontId="2" fillId="0" borderId="1" xfId="0" applyNumberFormat="1" applyFont="1" applyFill="1" applyBorder="1"/>
    <xf numFmtId="0" fontId="2" fillId="0" borderId="1" xfId="0" applyFont="1" applyBorder="1"/>
    <xf numFmtId="166" fontId="2" fillId="0" borderId="1" xfId="0" applyNumberFormat="1" applyFont="1" applyBorder="1"/>
    <xf numFmtId="165" fontId="0" fillId="0" borderId="2" xfId="1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A22" sqref="A22"/>
    </sheetView>
  </sheetViews>
  <sheetFormatPr defaultRowHeight="12.75" x14ac:dyDescent="0.2"/>
  <cols>
    <col min="1" max="1" width="35.28515625" customWidth="1"/>
    <col min="2" max="2" width="12.7109375" hidden="1" customWidth="1"/>
    <col min="3" max="3" width="16.85546875" hidden="1" customWidth="1"/>
    <col min="4" max="4" width="17.5703125" bestFit="1" customWidth="1"/>
    <col min="5" max="6" width="18.5703125" bestFit="1" customWidth="1"/>
    <col min="7" max="7" width="13.140625" bestFit="1" customWidth="1"/>
    <col min="8" max="8" width="0.7109375" customWidth="1"/>
    <col min="9" max="10" width="12.7109375" bestFit="1" customWidth="1"/>
    <col min="11" max="11" width="10.7109375" bestFit="1" customWidth="1"/>
  </cols>
  <sheetData>
    <row r="1" spans="1:6" x14ac:dyDescent="0.2">
      <c r="A1" s="1" t="s">
        <v>5</v>
      </c>
      <c r="B1" s="1" t="s">
        <v>0</v>
      </c>
      <c r="C1" s="1" t="s">
        <v>1</v>
      </c>
      <c r="D1" s="1" t="s">
        <v>6</v>
      </c>
      <c r="E1" s="1" t="s">
        <v>7</v>
      </c>
      <c r="F1" s="1" t="s">
        <v>4</v>
      </c>
    </row>
    <row r="2" spans="1:6" x14ac:dyDescent="0.2">
      <c r="A2" s="2" t="s">
        <v>11</v>
      </c>
      <c r="B2" s="2">
        <v>13469351.301452765</v>
      </c>
      <c r="C2" s="3">
        <f t="shared" ref="C2:C18" si="0">+B2/4</f>
        <v>3367337.8253631913</v>
      </c>
      <c r="D2" s="4">
        <f t="shared" ref="D2:D18" si="1">+ROUND(C2,-1)</f>
        <v>3367340</v>
      </c>
      <c r="E2" s="4">
        <f t="shared" ref="E2:E18" si="2">+D2*3</f>
        <v>10102020</v>
      </c>
      <c r="F2" s="5">
        <f t="shared" ref="F2:F18" si="3">+D2+E2</f>
        <v>13469360</v>
      </c>
    </row>
    <row r="3" spans="1:6" x14ac:dyDescent="0.2">
      <c r="A3" s="2" t="s">
        <v>12</v>
      </c>
      <c r="B3" s="2">
        <v>3435272.5493220352</v>
      </c>
      <c r="C3" s="3">
        <f t="shared" si="0"/>
        <v>858818.13733050879</v>
      </c>
      <c r="D3" s="4">
        <f t="shared" si="1"/>
        <v>858820</v>
      </c>
      <c r="E3" s="4">
        <f t="shared" si="2"/>
        <v>2576460</v>
      </c>
      <c r="F3" s="5">
        <f t="shared" si="3"/>
        <v>3435280</v>
      </c>
    </row>
    <row r="4" spans="1:6" x14ac:dyDescent="0.2">
      <c r="A4" s="2" t="s">
        <v>13</v>
      </c>
      <c r="B4" s="2">
        <v>2392870.2972304495</v>
      </c>
      <c r="C4" s="3">
        <f t="shared" si="0"/>
        <v>598217.57430761238</v>
      </c>
      <c r="D4" s="4">
        <f t="shared" si="1"/>
        <v>598220</v>
      </c>
      <c r="E4" s="4">
        <f t="shared" si="2"/>
        <v>1794660</v>
      </c>
      <c r="F4" s="5">
        <f t="shared" si="3"/>
        <v>2392880</v>
      </c>
    </row>
    <row r="5" spans="1:6" x14ac:dyDescent="0.2">
      <c r="A5" s="2" t="s">
        <v>14</v>
      </c>
      <c r="B5" s="2">
        <v>1514746.3417773899</v>
      </c>
      <c r="C5" s="3">
        <f t="shared" si="0"/>
        <v>378686.58544434747</v>
      </c>
      <c r="D5" s="4">
        <f t="shared" si="1"/>
        <v>378690</v>
      </c>
      <c r="E5" s="4">
        <f t="shared" si="2"/>
        <v>1136070</v>
      </c>
      <c r="F5" s="5">
        <f t="shared" si="3"/>
        <v>1514760</v>
      </c>
    </row>
    <row r="6" spans="1:6" x14ac:dyDescent="0.2">
      <c r="A6" s="2" t="s">
        <v>15</v>
      </c>
      <c r="B6" s="2">
        <v>727296.99964615703</v>
      </c>
      <c r="C6" s="3">
        <f t="shared" si="0"/>
        <v>181824.24991153926</v>
      </c>
      <c r="D6" s="4">
        <f t="shared" si="1"/>
        <v>181820</v>
      </c>
      <c r="E6" s="4">
        <f t="shared" si="2"/>
        <v>545460</v>
      </c>
      <c r="F6" s="5">
        <f t="shared" si="3"/>
        <v>727280</v>
      </c>
    </row>
    <row r="7" spans="1:6" x14ac:dyDescent="0.2">
      <c r="A7" s="2" t="s">
        <v>16</v>
      </c>
      <c r="B7" s="2">
        <v>2165799.743281207</v>
      </c>
      <c r="C7" s="3">
        <f t="shared" si="0"/>
        <v>541449.93582030176</v>
      </c>
      <c r="D7" s="4">
        <f t="shared" si="1"/>
        <v>541450</v>
      </c>
      <c r="E7" s="4">
        <f t="shared" si="2"/>
        <v>1624350</v>
      </c>
      <c r="F7" s="5">
        <f t="shared" si="3"/>
        <v>2165800</v>
      </c>
    </row>
    <row r="8" spans="1:6" x14ac:dyDescent="0.2">
      <c r="A8" s="2" t="s">
        <v>17</v>
      </c>
      <c r="B8" s="2">
        <v>1037964.561289281</v>
      </c>
      <c r="C8" s="3">
        <f t="shared" si="0"/>
        <v>259491.14032232025</v>
      </c>
      <c r="D8" s="4">
        <f t="shared" si="1"/>
        <v>259490</v>
      </c>
      <c r="E8" s="4">
        <f t="shared" si="2"/>
        <v>778470</v>
      </c>
      <c r="F8" s="5">
        <f t="shared" si="3"/>
        <v>1037960</v>
      </c>
    </row>
    <row r="9" spans="1:6" x14ac:dyDescent="0.2">
      <c r="A9" s="2" t="s">
        <v>18</v>
      </c>
      <c r="B9" s="2">
        <v>953642.02373443148</v>
      </c>
      <c r="C9" s="3">
        <f t="shared" si="0"/>
        <v>238410.50593360787</v>
      </c>
      <c r="D9" s="4">
        <f t="shared" si="1"/>
        <v>238410</v>
      </c>
      <c r="E9" s="4">
        <f t="shared" si="2"/>
        <v>715230</v>
      </c>
      <c r="F9" s="5">
        <f t="shared" si="3"/>
        <v>953640</v>
      </c>
    </row>
    <row r="10" spans="1:6" x14ac:dyDescent="0.2">
      <c r="A10" s="2" t="s">
        <v>19</v>
      </c>
      <c r="B10" s="2">
        <v>752767.73281908571</v>
      </c>
      <c r="C10" s="3">
        <f t="shared" si="0"/>
        <v>188191.93320477143</v>
      </c>
      <c r="D10" s="4">
        <f t="shared" si="1"/>
        <v>188190</v>
      </c>
      <c r="E10" s="4">
        <f t="shared" si="2"/>
        <v>564570</v>
      </c>
      <c r="F10" s="5">
        <f t="shared" si="3"/>
        <v>752760</v>
      </c>
    </row>
    <row r="11" spans="1:6" x14ac:dyDescent="0.2">
      <c r="A11" s="2" t="s">
        <v>22</v>
      </c>
      <c r="B11" s="2">
        <v>740693.50768740731</v>
      </c>
      <c r="C11" s="3">
        <f t="shared" si="0"/>
        <v>185173.37692185183</v>
      </c>
      <c r="D11" s="4">
        <f t="shared" si="1"/>
        <v>185170</v>
      </c>
      <c r="E11" s="4">
        <f t="shared" si="2"/>
        <v>555510</v>
      </c>
      <c r="F11" s="5">
        <f t="shared" si="3"/>
        <v>740680</v>
      </c>
    </row>
    <row r="12" spans="1:6" x14ac:dyDescent="0.2">
      <c r="A12" s="2" t="s">
        <v>20</v>
      </c>
      <c r="B12" s="2">
        <v>1025552.1764499503</v>
      </c>
      <c r="C12" s="3">
        <f t="shared" si="0"/>
        <v>256388.04411248758</v>
      </c>
      <c r="D12" s="4">
        <f t="shared" si="1"/>
        <v>256390</v>
      </c>
      <c r="E12" s="4">
        <f t="shared" si="2"/>
        <v>769170</v>
      </c>
      <c r="F12" s="5">
        <f t="shared" si="3"/>
        <v>1025560</v>
      </c>
    </row>
    <row r="13" spans="1:6" x14ac:dyDescent="0.2">
      <c r="A13" s="2" t="s">
        <v>27</v>
      </c>
      <c r="B13" s="2">
        <v>1674481.1499996844</v>
      </c>
      <c r="C13" s="3">
        <f t="shared" si="0"/>
        <v>418620.28749992111</v>
      </c>
      <c r="D13" s="4">
        <f t="shared" si="1"/>
        <v>418620</v>
      </c>
      <c r="E13" s="4">
        <f t="shared" si="2"/>
        <v>1255860</v>
      </c>
      <c r="F13" s="5">
        <f t="shared" si="3"/>
        <v>1674480</v>
      </c>
    </row>
    <row r="14" spans="1:6" x14ac:dyDescent="0.2">
      <c r="A14" s="2" t="s">
        <v>21</v>
      </c>
      <c r="B14" s="2">
        <v>597561.61531015299</v>
      </c>
      <c r="C14" s="3">
        <f t="shared" si="0"/>
        <v>149390.40382753825</v>
      </c>
      <c r="D14" s="4">
        <f t="shared" si="1"/>
        <v>149390</v>
      </c>
      <c r="E14" s="4">
        <f t="shared" si="2"/>
        <v>448170</v>
      </c>
      <c r="F14" s="5">
        <f t="shared" si="3"/>
        <v>597560</v>
      </c>
    </row>
    <row r="15" spans="1:6" x14ac:dyDescent="0.2">
      <c r="A15" s="2" t="s">
        <v>23</v>
      </c>
      <c r="B15" s="2">
        <v>78000</v>
      </c>
      <c r="C15" s="3">
        <f t="shared" si="0"/>
        <v>19500</v>
      </c>
      <c r="D15" s="4">
        <f t="shared" si="1"/>
        <v>19500</v>
      </c>
      <c r="E15" s="4">
        <f t="shared" si="2"/>
        <v>58500</v>
      </c>
      <c r="F15" s="5">
        <f t="shared" si="3"/>
        <v>78000</v>
      </c>
    </row>
    <row r="16" spans="1:6" x14ac:dyDescent="0.2">
      <c r="A16" s="2" t="s">
        <v>24</v>
      </c>
      <c r="B16" s="2">
        <v>78000</v>
      </c>
      <c r="C16" s="3">
        <f t="shared" si="0"/>
        <v>19500</v>
      </c>
      <c r="D16" s="4">
        <f t="shared" si="1"/>
        <v>19500</v>
      </c>
      <c r="E16" s="4">
        <f t="shared" si="2"/>
        <v>58500</v>
      </c>
      <c r="F16" s="5">
        <f t="shared" si="3"/>
        <v>78000</v>
      </c>
    </row>
    <row r="17" spans="1:6" x14ac:dyDescent="0.2">
      <c r="A17" s="2" t="s">
        <v>25</v>
      </c>
      <c r="B17" s="2">
        <v>78000</v>
      </c>
      <c r="C17" s="3">
        <f t="shared" si="0"/>
        <v>19500</v>
      </c>
      <c r="D17" s="4">
        <f t="shared" si="1"/>
        <v>19500</v>
      </c>
      <c r="E17" s="4">
        <f t="shared" si="2"/>
        <v>58500</v>
      </c>
      <c r="F17" s="5">
        <f t="shared" si="3"/>
        <v>78000</v>
      </c>
    </row>
    <row r="18" spans="1:6" x14ac:dyDescent="0.2">
      <c r="A18" s="2" t="s">
        <v>26</v>
      </c>
      <c r="B18" s="2">
        <v>78000</v>
      </c>
      <c r="C18" s="3">
        <f t="shared" si="0"/>
        <v>19500</v>
      </c>
      <c r="D18" s="4">
        <f t="shared" si="1"/>
        <v>19500</v>
      </c>
      <c r="E18" s="4">
        <f t="shared" si="2"/>
        <v>58500</v>
      </c>
      <c r="F18" s="5">
        <f t="shared" si="3"/>
        <v>78000</v>
      </c>
    </row>
    <row r="19" spans="1:6" x14ac:dyDescent="0.2">
      <c r="A19" s="6" t="s">
        <v>4</v>
      </c>
      <c r="B19" s="7"/>
      <c r="C19" s="7"/>
      <c r="D19" s="8">
        <f>SUM(D2:D18)</f>
        <v>7700000</v>
      </c>
      <c r="E19" s="8">
        <f>SUM(E2:E18)</f>
        <v>23100000</v>
      </c>
      <c r="F19" s="8">
        <f>SUM(F2:F18)</f>
        <v>30800000</v>
      </c>
    </row>
    <row r="21" spans="1:6" x14ac:dyDescent="0.2">
      <c r="A21" s="1" t="s">
        <v>10</v>
      </c>
      <c r="B21" s="1" t="s">
        <v>2</v>
      </c>
      <c r="C21" s="1" t="s">
        <v>3</v>
      </c>
      <c r="D21" s="1" t="s">
        <v>8</v>
      </c>
      <c r="E21" s="1" t="s">
        <v>9</v>
      </c>
      <c r="F21" s="1" t="s">
        <v>4</v>
      </c>
    </row>
    <row r="22" spans="1:6" x14ac:dyDescent="0.2">
      <c r="A22" s="2" t="s">
        <v>11</v>
      </c>
      <c r="B22" s="2">
        <v>11421347.102521379</v>
      </c>
      <c r="C22" s="9">
        <f t="shared" ref="C22:C38" si="4">+B22/4</f>
        <v>2855336.7756303446</v>
      </c>
      <c r="D22" s="4">
        <f>+ROUND(C22,-1)</f>
        <v>2855340</v>
      </c>
      <c r="E22" s="4">
        <f t="shared" ref="E22:E38" si="5">+D22*3</f>
        <v>8566020</v>
      </c>
      <c r="F22" s="5">
        <f t="shared" ref="F22:F38" si="6">+D22+E22</f>
        <v>11421360</v>
      </c>
    </row>
    <row r="23" spans="1:6" x14ac:dyDescent="0.2">
      <c r="A23" s="2" t="s">
        <v>12</v>
      </c>
      <c r="B23" s="2">
        <v>2854149.5727236108</v>
      </c>
      <c r="C23" s="9">
        <f t="shared" si="4"/>
        <v>713537.3931809027</v>
      </c>
      <c r="D23" s="4">
        <f>+ROUND(C23,-1)</f>
        <v>713540</v>
      </c>
      <c r="E23" s="4">
        <f t="shared" si="5"/>
        <v>2140620</v>
      </c>
      <c r="F23" s="5">
        <f t="shared" si="6"/>
        <v>2854160</v>
      </c>
    </row>
    <row r="24" spans="1:6" x14ac:dyDescent="0.2">
      <c r="A24" s="2" t="s">
        <v>13</v>
      </c>
      <c r="B24" s="2">
        <v>1789129.5294513688</v>
      </c>
      <c r="C24" s="9">
        <f t="shared" si="4"/>
        <v>447282.38236284221</v>
      </c>
      <c r="D24" s="4">
        <f>+ROUND(C24,-1)</f>
        <v>447280</v>
      </c>
      <c r="E24" s="4">
        <f t="shared" si="5"/>
        <v>1341840</v>
      </c>
      <c r="F24" s="5">
        <f t="shared" si="6"/>
        <v>1789120</v>
      </c>
    </row>
    <row r="25" spans="1:6" x14ac:dyDescent="0.2">
      <c r="A25" s="2" t="s">
        <v>14</v>
      </c>
      <c r="B25" s="2">
        <v>1534665.3290484748</v>
      </c>
      <c r="C25" s="9">
        <f t="shared" si="4"/>
        <v>383666.3322621187</v>
      </c>
      <c r="D25" s="4">
        <f>+ROUND(C25,-1)</f>
        <v>383670</v>
      </c>
      <c r="E25" s="4">
        <f t="shared" si="5"/>
        <v>1151010</v>
      </c>
      <c r="F25" s="5">
        <f t="shared" si="6"/>
        <v>1534680</v>
      </c>
    </row>
    <row r="26" spans="1:6" x14ac:dyDescent="0.2">
      <c r="A26" s="2" t="s">
        <v>15</v>
      </c>
      <c r="B26" s="2">
        <v>937398.81116401928</v>
      </c>
      <c r="C26" s="9">
        <f t="shared" si="4"/>
        <v>234349.70279100482</v>
      </c>
      <c r="D26" s="4">
        <f>+ROUND(C26,-1)</f>
        <v>234350</v>
      </c>
      <c r="E26" s="4">
        <f t="shared" si="5"/>
        <v>703050</v>
      </c>
      <c r="F26" s="5">
        <f t="shared" si="6"/>
        <v>937400</v>
      </c>
    </row>
    <row r="27" spans="1:6" x14ac:dyDescent="0.2">
      <c r="A27" s="2" t="s">
        <v>16</v>
      </c>
      <c r="B27" s="2">
        <v>2554420.3806100604</v>
      </c>
      <c r="C27" s="9">
        <f t="shared" si="4"/>
        <v>638605.0951525151</v>
      </c>
      <c r="D27" s="4">
        <v>638600</v>
      </c>
      <c r="E27" s="4">
        <f t="shared" si="5"/>
        <v>1915800</v>
      </c>
      <c r="F27" s="5">
        <f t="shared" si="6"/>
        <v>2554400</v>
      </c>
    </row>
    <row r="28" spans="1:6" x14ac:dyDescent="0.2">
      <c r="A28" s="2" t="s">
        <v>17</v>
      </c>
      <c r="B28" s="2">
        <v>1513714.0358397653</v>
      </c>
      <c r="C28" s="9">
        <f t="shared" si="4"/>
        <v>378428.50895994133</v>
      </c>
      <c r="D28" s="4">
        <f t="shared" ref="D28:D38" si="7">+ROUND(C28,-1)</f>
        <v>378430</v>
      </c>
      <c r="E28" s="4">
        <f t="shared" si="5"/>
        <v>1135290</v>
      </c>
      <c r="F28" s="5">
        <f t="shared" si="6"/>
        <v>1513720</v>
      </c>
    </row>
    <row r="29" spans="1:6" x14ac:dyDescent="0.2">
      <c r="A29" s="2" t="s">
        <v>18</v>
      </c>
      <c r="B29" s="2">
        <v>1723413.753176406</v>
      </c>
      <c r="C29" s="9">
        <f t="shared" si="4"/>
        <v>430853.43829410151</v>
      </c>
      <c r="D29" s="4">
        <f t="shared" si="7"/>
        <v>430850</v>
      </c>
      <c r="E29" s="4">
        <f t="shared" si="5"/>
        <v>1292550</v>
      </c>
      <c r="F29" s="5">
        <f t="shared" si="6"/>
        <v>1723400</v>
      </c>
    </row>
    <row r="30" spans="1:6" x14ac:dyDescent="0.2">
      <c r="A30" s="2" t="s">
        <v>19</v>
      </c>
      <c r="B30" s="2">
        <v>908751.4105311156</v>
      </c>
      <c r="C30" s="9">
        <f t="shared" si="4"/>
        <v>227187.8526327789</v>
      </c>
      <c r="D30" s="4">
        <f t="shared" si="7"/>
        <v>227190</v>
      </c>
      <c r="E30" s="4">
        <f t="shared" si="5"/>
        <v>681570</v>
      </c>
      <c r="F30" s="5">
        <f t="shared" si="6"/>
        <v>908760</v>
      </c>
    </row>
    <row r="31" spans="1:6" x14ac:dyDescent="0.2">
      <c r="A31" s="2" t="s">
        <v>22</v>
      </c>
      <c r="B31" s="2">
        <v>950279.5463449643</v>
      </c>
      <c r="C31" s="9">
        <f t="shared" si="4"/>
        <v>237569.88658624107</v>
      </c>
      <c r="D31" s="4">
        <f t="shared" si="7"/>
        <v>237570</v>
      </c>
      <c r="E31" s="4">
        <f t="shared" si="5"/>
        <v>712710</v>
      </c>
      <c r="F31" s="5">
        <f t="shared" si="6"/>
        <v>950280</v>
      </c>
    </row>
    <row r="32" spans="1:6" x14ac:dyDescent="0.2">
      <c r="A32" s="2" t="s">
        <v>20</v>
      </c>
      <c r="B32" s="2">
        <v>1688432.3760438829</v>
      </c>
      <c r="C32" s="9">
        <f t="shared" si="4"/>
        <v>422108.09401097073</v>
      </c>
      <c r="D32" s="4">
        <f t="shared" si="7"/>
        <v>422110</v>
      </c>
      <c r="E32" s="4">
        <f t="shared" si="5"/>
        <v>1266330</v>
      </c>
      <c r="F32" s="5">
        <f t="shared" si="6"/>
        <v>1688440</v>
      </c>
    </row>
    <row r="33" spans="1:6" x14ac:dyDescent="0.2">
      <c r="A33" s="2" t="s">
        <v>27</v>
      </c>
      <c r="B33" s="2">
        <v>2113759.6528521441</v>
      </c>
      <c r="C33" s="9">
        <f t="shared" si="4"/>
        <v>528439.91321303602</v>
      </c>
      <c r="D33" s="4">
        <f t="shared" si="7"/>
        <v>528440</v>
      </c>
      <c r="E33" s="4">
        <f t="shared" si="5"/>
        <v>1585320</v>
      </c>
      <c r="F33" s="5">
        <f t="shared" si="6"/>
        <v>2113760</v>
      </c>
    </row>
    <row r="34" spans="1:6" x14ac:dyDescent="0.2">
      <c r="A34" s="2" t="s">
        <v>21</v>
      </c>
      <c r="B34" s="2">
        <v>722538.49969280651</v>
      </c>
      <c r="C34" s="9">
        <f t="shared" si="4"/>
        <v>180634.62492320163</v>
      </c>
      <c r="D34" s="4">
        <f t="shared" si="7"/>
        <v>180630</v>
      </c>
      <c r="E34" s="4">
        <f t="shared" si="5"/>
        <v>541890</v>
      </c>
      <c r="F34" s="5">
        <f t="shared" si="6"/>
        <v>722520</v>
      </c>
    </row>
    <row r="35" spans="1:6" x14ac:dyDescent="0.2">
      <c r="A35" s="2" t="s">
        <v>23</v>
      </c>
      <c r="B35" s="2">
        <v>22000</v>
      </c>
      <c r="C35" s="9">
        <f t="shared" si="4"/>
        <v>5500</v>
      </c>
      <c r="D35" s="4">
        <f t="shared" si="7"/>
        <v>5500</v>
      </c>
      <c r="E35" s="4">
        <f t="shared" si="5"/>
        <v>16500</v>
      </c>
      <c r="F35" s="5">
        <f t="shared" si="6"/>
        <v>22000</v>
      </c>
    </row>
    <row r="36" spans="1:6" x14ac:dyDescent="0.2">
      <c r="A36" s="2" t="s">
        <v>24</v>
      </c>
      <c r="B36" s="2">
        <v>22000</v>
      </c>
      <c r="C36" s="9">
        <f t="shared" si="4"/>
        <v>5500</v>
      </c>
      <c r="D36" s="4">
        <f t="shared" si="7"/>
        <v>5500</v>
      </c>
      <c r="E36" s="4">
        <f t="shared" si="5"/>
        <v>16500</v>
      </c>
      <c r="F36" s="5">
        <f t="shared" si="6"/>
        <v>22000</v>
      </c>
    </row>
    <row r="37" spans="1:6" x14ac:dyDescent="0.2">
      <c r="A37" s="2" t="s">
        <v>25</v>
      </c>
      <c r="B37" s="2">
        <v>22000</v>
      </c>
      <c r="C37" s="9">
        <f t="shared" si="4"/>
        <v>5500</v>
      </c>
      <c r="D37" s="4">
        <f t="shared" si="7"/>
        <v>5500</v>
      </c>
      <c r="E37" s="4">
        <f t="shared" si="5"/>
        <v>16500</v>
      </c>
      <c r="F37" s="5">
        <f t="shared" si="6"/>
        <v>22000</v>
      </c>
    </row>
    <row r="38" spans="1:6" x14ac:dyDescent="0.2">
      <c r="A38" s="2" t="s">
        <v>26</v>
      </c>
      <c r="B38" s="2">
        <v>22000</v>
      </c>
      <c r="C38" s="9">
        <f t="shared" si="4"/>
        <v>5500</v>
      </c>
      <c r="D38" s="4">
        <f t="shared" si="7"/>
        <v>5500</v>
      </c>
      <c r="E38" s="4">
        <f t="shared" si="5"/>
        <v>16500</v>
      </c>
      <c r="F38" s="5">
        <f t="shared" si="6"/>
        <v>22000</v>
      </c>
    </row>
    <row r="39" spans="1:6" x14ac:dyDescent="0.2">
      <c r="A39" s="6" t="s">
        <v>4</v>
      </c>
      <c r="B39" s="7"/>
      <c r="C39" s="7"/>
      <c r="D39" s="8">
        <f>SUM(D22:D38)</f>
        <v>7700000</v>
      </c>
      <c r="E39" s="8">
        <f>SUM(E22:E38)</f>
        <v>23100000</v>
      </c>
      <c r="F39" s="8">
        <f>SUM(F22:F38)</f>
        <v>30800000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zaokr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Natasa Perkovic</cp:lastModifiedBy>
  <cp:lastPrinted>2023-02-08T07:55:19Z</cp:lastPrinted>
  <dcterms:created xsi:type="dcterms:W3CDTF">2023-02-08T07:29:48Z</dcterms:created>
  <dcterms:modified xsi:type="dcterms:W3CDTF">2023-02-08T14:14:53Z</dcterms:modified>
</cp:coreProperties>
</file>